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Lançamentos" sheetId="2" r:id="rId2"/>
    <sheet name="Categoria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">
    <numFmt numFmtId="56" formatCode="&quot;上午/下午 &quot;hh&quot;時&quot;mm&quot;分&quot;ss&quot;秒 &quot;"/>
    <numFmt numFmtId="60" formatCode="&quot;R$&quot; #,##0.00"/>
    <numFmt numFmtId="61" formatCode="dd/mm/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60" fontId="0" fillId="0" borderId="0" xfId="0" applyNumberFormat="1"/>
    <xf numFmtId="6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cols>
    <col min="1" max="1" width="44.83203125" customWidth="1"/>
    <col min="2" max="2" width="18.83203125" customWidth="1"/>
  </cols>
  <sheetData>
    <row r="1">
      <c r="A1" t="str">
        <v>Resumo do mês</v>
      </c>
    </row>
    <row r="2">
      <c r="A2" t="str">
        <v>Preencha os valores da coluna B. Os totais e o "quanto sobra" são calculados automaticamente. Os valores abaixo são apenas exemplos.</v>
      </c>
    </row>
    <row r="4">
      <c r="A4" t="str">
        <v>RENDA</v>
      </c>
    </row>
    <row r="5">
      <c r="A5" t="str">
        <v>Salário</v>
      </c>
      <c r="B5" s="1">
        <v>5000</v>
      </c>
    </row>
    <row r="6">
      <c r="A6" t="str">
        <v>Outras receitas</v>
      </c>
      <c r="B6" s="1">
        <v>0</v>
      </c>
    </row>
    <row r="7">
      <c r="A7" t="str">
        <v>Total de renda</v>
      </c>
      <c r="B7" s="1" t="e">
        <f>SUM(B5:B6)</f>
      </c>
    </row>
    <row r="9">
      <c r="A9" t="str">
        <v>GASTOS FIXOS</v>
      </c>
    </row>
    <row r="10">
      <c r="A10" t="str">
        <v>Aluguel ou condomínio</v>
      </c>
      <c r="B10" s="1">
        <v>1500</v>
      </c>
    </row>
    <row r="11">
      <c r="A11" t="str">
        <v>Contas da casa (luz, água, internet)</v>
      </c>
      <c r="B11" s="1">
        <v>350</v>
      </c>
    </row>
    <row r="12">
      <c r="A12" t="str">
        <v>Transporte</v>
      </c>
      <c r="B12" s="1">
        <v>300</v>
      </c>
    </row>
    <row r="13">
      <c r="A13" t="str">
        <v>Plano de saúde</v>
      </c>
      <c r="B13" s="1">
        <v>400</v>
      </c>
    </row>
    <row r="14">
      <c r="A14" t="str">
        <v>Assinaturas</v>
      </c>
      <c r="B14" s="1">
        <v>80</v>
      </c>
    </row>
    <row r="15">
      <c r="A15" t="str">
        <v>Total de gastos fixos</v>
      </c>
      <c r="B15" s="1" t="e">
        <f>SUM(B10:B14)</f>
      </c>
    </row>
    <row r="17">
      <c r="A17" t="str">
        <v>GASTOS VARIÁVEIS</v>
      </c>
    </row>
    <row r="18">
      <c r="A18" t="str">
        <v>Mercado</v>
      </c>
      <c r="B18" s="1">
        <v>900</v>
      </c>
    </row>
    <row r="19">
      <c r="A19" t="str">
        <v>Restaurantes e delivery</v>
      </c>
      <c r="B19" s="1">
        <v>250</v>
      </c>
    </row>
    <row r="20">
      <c r="A20" t="str">
        <v>Lazer</v>
      </c>
      <c r="B20" s="1">
        <v>300</v>
      </c>
    </row>
    <row r="21">
      <c r="A21" t="str">
        <v>Outros</v>
      </c>
      <c r="B21" s="1">
        <v>200</v>
      </c>
    </row>
    <row r="22">
      <c r="A22" t="str">
        <v>Total de gastos variáveis</v>
      </c>
      <c r="B22" s="1" t="e">
        <f>SUM(B18:B21)</f>
      </c>
    </row>
    <row r="24">
      <c r="A24" t="str">
        <v>Meta de guardar no mês</v>
      </c>
      <c r="B24" s="1">
        <v>500</v>
      </c>
    </row>
    <row r="26">
      <c r="A26" t="str">
        <v>Total de gastos (fixos + variáveis)</v>
      </c>
      <c r="B26" s="1" t="e">
        <f>B15+B22</f>
      </c>
    </row>
    <row r="27">
      <c r="A27" t="str">
        <v>Quanto sobra no mês (depois da meta)</v>
      </c>
      <c r="B27" s="1" t="e">
        <f>B7-B26-B24</f>
      </c>
    </row>
    <row r="28">
      <c r="A28" t="str">
        <v>Sobra sem contar a meta</v>
      </c>
      <c r="B28" s="1" t="e">
        <f>B7-B26</f>
      </c>
    </row>
    <row r="30">
      <c r="A30" t="str">
        <v>Gastos lançados na aba Lançamentos</v>
      </c>
      <c r="B30" s="1" t="e">
        <f>SUM('Lançamentos'!E4:E1000)</f>
      </c>
    </row>
  </sheetData>
  <ignoredErrors>
    <ignoredError numberStoredAsText="1" sqref="A1:B30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cols>
    <col min="1" max="1" width="14.83203125" customWidth="1"/>
    <col min="2" max="2" width="32.83203125" customWidth="1"/>
    <col min="3" max="3" width="18.83203125" customWidth="1"/>
    <col min="4" max="4" width="20.83203125" customWidth="1"/>
    <col min="5" max="5" width="14.83203125" customWidth="1"/>
  </cols>
  <sheetData>
    <row r="1">
      <c r="A1" t="str">
        <v>Lançamentos</v>
      </c>
    </row>
    <row r="2">
      <c r="A2" t="str">
        <v>As linhas abaixo são EXEMPLOS: apague e lance os seus. Um gasto por linha.</v>
      </c>
    </row>
    <row r="3">
      <c r="A3" t="str">
        <v>Data</v>
      </c>
      <c r="B3" t="str">
        <v>Descrição</v>
      </c>
      <c r="C3" t="str">
        <v>Categoria</v>
      </c>
      <c r="D3" t="str">
        <v>Conta/Cartão</v>
      </c>
      <c r="E3" t="str">
        <v>Valor</v>
      </c>
    </row>
    <row r="4">
      <c r="A4" s="2" t="d">
        <v>2026-09-01T00:00:00.000Z</v>
      </c>
      <c r="B4" t="str">
        <v>Exemplo: aluguel</v>
      </c>
      <c r="C4" t="str">
        <v>Moradia</v>
      </c>
      <c r="D4" t="str">
        <v>Conta corrente</v>
      </c>
      <c r="E4" s="1">
        <v>1500</v>
      </c>
    </row>
    <row r="5">
      <c r="A5" s="2" t="d">
        <v>2026-09-02T00:00:00.000Z</v>
      </c>
      <c r="B5" t="str">
        <v>Exemplo: supermercado</v>
      </c>
      <c r="C5" t="str">
        <v>Mercado</v>
      </c>
      <c r="D5" t="str">
        <v>Cartão de crédito</v>
      </c>
      <c r="E5" s="1">
        <v>312.4</v>
      </c>
    </row>
    <row r="6">
      <c r="A6" s="2" t="d">
        <v>2026-09-03T00:00:00.000Z</v>
      </c>
      <c r="B6" t="str">
        <v>Exemplo: gasolina</v>
      </c>
      <c r="C6" t="str">
        <v>Transporte</v>
      </c>
      <c r="D6" t="str">
        <v>Cartão de crédito</v>
      </c>
      <c r="E6" s="1">
        <v>180</v>
      </c>
    </row>
    <row r="7">
      <c r="A7" s="2" t="d">
        <v>2026-09-05T00:00:00.000Z</v>
      </c>
      <c r="B7" t="str">
        <v>Exemplo: internet</v>
      </c>
      <c r="C7" t="str">
        <v>Contas da casa</v>
      </c>
      <c r="D7" t="str">
        <v>Conta corrente</v>
      </c>
      <c r="E7" s="1">
        <v>119.9</v>
      </c>
    </row>
    <row r="8">
      <c r="A8" s="2" t="d">
        <v>2026-09-06T00:00:00.000Z</v>
      </c>
      <c r="B8" t="str">
        <v>Exemplo: farmácia</v>
      </c>
      <c r="C8" t="str">
        <v>Saúde</v>
      </c>
      <c r="D8" t="str">
        <v>Cartão de crédito</v>
      </c>
      <c r="E8" s="1">
        <v>64.5</v>
      </c>
    </row>
    <row r="9">
      <c r="A9" s="2" t="d">
        <v>2026-09-08T00:00:00.000Z</v>
      </c>
      <c r="B9" t="str">
        <v>Exemplo: streaming</v>
      </c>
      <c r="C9" t="str">
        <v>Assinaturas</v>
      </c>
      <c r="D9" t="str">
        <v>Cartão de crédito</v>
      </c>
      <c r="E9" s="1">
        <v>39.9</v>
      </c>
    </row>
    <row r="10">
      <c r="A10" s="2" t="d">
        <v>2026-09-10T00:00:00.000Z</v>
      </c>
      <c r="B10" t="str">
        <v>Exemplo: almoço fora</v>
      </c>
      <c r="C10" t="str">
        <v>Restaurantes</v>
      </c>
      <c r="D10" t="str">
        <v>Cartão de crédito</v>
      </c>
      <c r="E10" s="1">
        <v>48</v>
      </c>
    </row>
    <row r="11">
      <c r="A11" s="2" t="d">
        <v>2026-09-12T00:00:00.000Z</v>
      </c>
      <c r="B11" t="str">
        <v>Exemplo: cinema</v>
      </c>
      <c r="C11" t="str">
        <v>Lazer</v>
      </c>
      <c r="D11" t="str">
        <v>Cartão de crédito</v>
      </c>
      <c r="E11" s="1">
        <v>70</v>
      </c>
    </row>
    <row r="12">
      <c r="A12" s="2" t="d">
        <v>2026-09-15T00:00:00.000Z</v>
      </c>
      <c r="B12" t="str">
        <v>Exemplo: feira</v>
      </c>
      <c r="C12" t="str">
        <v>Mercado</v>
      </c>
      <c r="D12" t="str">
        <v>Conta corrente</v>
      </c>
      <c r="E12" s="1">
        <v>85</v>
      </c>
    </row>
    <row r="13">
      <c r="A13" s="2" t="d">
        <v>2026-09-20T00:00:00.000Z</v>
      </c>
      <c r="B13" t="str">
        <v>Exemplo: presente</v>
      </c>
      <c r="C13" t="str">
        <v>Outros</v>
      </c>
      <c r="D13" t="str">
        <v>Cartão de crédito</v>
      </c>
      <c r="E13" s="1">
        <v>120</v>
      </c>
    </row>
  </sheetData>
  <ignoredErrors>
    <ignoredError numberStoredAsText="1" sqref="A1:E13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workbookViewId="0"/>
  </sheetViews>
  <cols>
    <col min="1" max="1" width="18.83203125" customWidth="1"/>
    <col min="2" max="2" width="12.83203125" customWidth="1"/>
    <col min="3" max="3" width="48.83203125" customWidth="1"/>
  </cols>
  <sheetData>
    <row r="1">
      <c r="A1" t="str">
        <v>Categorias sugeridas (renomeie à vontade)</v>
      </c>
    </row>
    <row r="3">
      <c r="A3" t="str">
        <v>Categoria</v>
      </c>
      <c r="B3" t="str">
        <v>Tipo</v>
      </c>
      <c r="C3" t="str">
        <v>O que entra aqui</v>
      </c>
    </row>
    <row r="4">
      <c r="A4" t="str">
        <v>Moradia</v>
      </c>
      <c r="B4" t="str">
        <v>Fixo</v>
      </c>
      <c r="C4" t="str">
        <v>Aluguel, condomínio, IPTU, financiamento</v>
      </c>
    </row>
    <row r="5">
      <c r="A5" t="str">
        <v>Contas da casa</v>
      </c>
      <c r="B5" t="str">
        <v>Fixo</v>
      </c>
      <c r="C5" t="str">
        <v>Luz, água, gás, internet, celular</v>
      </c>
    </row>
    <row r="6">
      <c r="A6" t="str">
        <v>Transporte</v>
      </c>
      <c r="B6" t="str">
        <v>Variável</v>
      </c>
      <c r="C6" t="str">
        <v>Combustível, aplicativo, ônibus, estacionamento</v>
      </c>
    </row>
    <row r="7">
      <c r="A7" t="str">
        <v>Mercado</v>
      </c>
      <c r="B7" t="str">
        <v>Variável</v>
      </c>
      <c r="C7" t="str">
        <v>Supermercado, feira, padaria</v>
      </c>
    </row>
    <row r="8">
      <c r="A8" t="str">
        <v>Restaurantes</v>
      </c>
      <c r="B8" t="str">
        <v>Variável</v>
      </c>
      <c r="C8" t="str">
        <v>Almoço fora, delivery, bares</v>
      </c>
    </row>
    <row r="9">
      <c r="A9" t="str">
        <v>Saúde</v>
      </c>
      <c r="B9" t="str">
        <v>Fixo</v>
      </c>
      <c r="C9" t="str">
        <v>Plano de saúde, farmácia, consultas</v>
      </c>
    </row>
    <row r="10">
      <c r="A10" t="str">
        <v>Educação</v>
      </c>
      <c r="B10" t="str">
        <v>Fixo</v>
      </c>
      <c r="C10" t="str">
        <v>Escola, cursos, livros</v>
      </c>
    </row>
    <row r="11">
      <c r="A11" t="str">
        <v>Assinaturas</v>
      </c>
      <c r="B11" t="str">
        <v>Fixo</v>
      </c>
      <c r="C11" t="str">
        <v>Streaming, apps, academia</v>
      </c>
    </row>
    <row r="12">
      <c r="A12" t="str">
        <v>Lazer</v>
      </c>
      <c r="B12" t="str">
        <v>Variável</v>
      </c>
      <c r="C12" t="str">
        <v>Cinema, viagens, passeios</v>
      </c>
    </row>
    <row r="13">
      <c r="A13" t="str">
        <v>Roupas</v>
      </c>
      <c r="B13" t="str">
        <v>Variável</v>
      </c>
      <c r="C13" t="str">
        <v>Roupas, calçados</v>
      </c>
    </row>
    <row r="14">
      <c r="A14" t="str">
        <v>Outros</v>
      </c>
      <c r="B14" t="str">
        <v>Variável</v>
      </c>
      <c r="C14" t="str">
        <v>O que não couber acima</v>
      </c>
    </row>
  </sheetData>
  <ignoredErrors>
    <ignoredError numberStoredAsText="1" sqref="A1:C1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Resumo</vt:lpstr>
      <vt:lpstr>Lançamentos</vt:lpstr>
      <vt:lpstr>Categorias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